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1398\Desktop\"/>
    </mc:Choice>
  </mc:AlternateContent>
  <xr:revisionPtr revIDLastSave="0" documentId="8_{6C073F57-DD10-4348-BF20-2FD0A8C14708}" xr6:coauthVersionLast="47" xr6:coauthVersionMax="47" xr10:uidLastSave="{00000000-0000-0000-0000-000000000000}"/>
  <bookViews>
    <workbookView xWindow="28680" yWindow="-120" windowWidth="29040" windowHeight="15840" xr2:uid="{298106CB-BD78-4A4C-8B25-A91E55FEB5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H33" i="1"/>
  <c r="F33" i="1"/>
  <c r="K32" i="1"/>
  <c r="H32" i="1"/>
  <c r="F32" i="1"/>
  <c r="K31" i="1"/>
  <c r="H31" i="1"/>
  <c r="F31" i="1"/>
  <c r="K30" i="1"/>
  <c r="H30" i="1"/>
  <c r="F30" i="1"/>
  <c r="K29" i="1"/>
  <c r="H29" i="1"/>
  <c r="F29" i="1"/>
  <c r="K28" i="1"/>
  <c r="H28" i="1"/>
  <c r="F28" i="1"/>
  <c r="K27" i="1"/>
  <c r="H27" i="1"/>
  <c r="F27" i="1"/>
  <c r="K26" i="1"/>
  <c r="H26" i="1"/>
  <c r="F26" i="1"/>
  <c r="H25" i="1"/>
  <c r="F25" i="1"/>
  <c r="K24" i="1"/>
  <c r="H24" i="1"/>
  <c r="F24" i="1"/>
  <c r="H23" i="1"/>
  <c r="K22" i="1"/>
  <c r="H22" i="1"/>
  <c r="F22" i="1"/>
  <c r="K21" i="1"/>
  <c r="H21" i="1"/>
  <c r="F21" i="1"/>
  <c r="K20" i="1"/>
  <c r="H20" i="1"/>
  <c r="F20" i="1"/>
  <c r="K19" i="1"/>
  <c r="H19" i="1"/>
  <c r="F19" i="1"/>
  <c r="K18" i="1"/>
  <c r="H18" i="1"/>
  <c r="F18" i="1"/>
  <c r="K17" i="1"/>
  <c r="H17" i="1"/>
  <c r="F17" i="1"/>
  <c r="K16" i="1"/>
  <c r="H16" i="1"/>
  <c r="F16" i="1"/>
  <c r="K15" i="1"/>
  <c r="H15" i="1"/>
  <c r="F15" i="1"/>
  <c r="K14" i="1"/>
  <c r="H14" i="1"/>
  <c r="F14" i="1"/>
  <c r="K13" i="1"/>
  <c r="H13" i="1"/>
  <c r="F13" i="1"/>
  <c r="K12" i="1"/>
  <c r="H12" i="1"/>
  <c r="F12" i="1"/>
  <c r="K11" i="1"/>
  <c r="H11" i="1"/>
  <c r="F11" i="1"/>
  <c r="K10" i="1"/>
  <c r="H10" i="1"/>
  <c r="F10" i="1"/>
  <c r="K9" i="1"/>
  <c r="H9" i="1"/>
  <c r="F9" i="1"/>
  <c r="K8" i="1"/>
  <c r="H8" i="1"/>
  <c r="F8" i="1"/>
  <c r="K7" i="1"/>
  <c r="H7" i="1"/>
  <c r="F7" i="1"/>
  <c r="K6" i="1"/>
  <c r="H6" i="1"/>
  <c r="F6" i="1"/>
  <c r="K5" i="1"/>
  <c r="H5" i="1"/>
  <c r="F5" i="1"/>
  <c r="K4" i="1"/>
  <c r="H4" i="1"/>
  <c r="F4" i="1"/>
  <c r="K3" i="1"/>
  <c r="H3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tc={7BC8A540-0D2E-4013-B09D-F69B43F2CB84}</author>
    <author>tc={D1837DC0-5DD5-4F3F-89B9-00EFA7E4A7B1}</author>
    <author>tc={E36BA4DE-DCEA-446C-A751-90B52AD0ADAB}</author>
  </authors>
  <commentList>
    <comment ref="D33" authorId="0" shapeId="0" xr:uid="{7BC8A540-0D2E-4013-B09D-F69B43F2CB84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Estimates for 2H2024</t>
      </text>
    </comment>
    <comment ref="E33" authorId="1" shapeId="0" xr:uid="{D1837DC0-5DD5-4F3F-89B9-00EFA7E4A7B1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in 2H2023</t>
      </text>
    </comment>
    <comment ref="G33" authorId="2" shapeId="0" xr:uid="{E36BA4DE-DCEA-446C-A751-90B52AD0ADAB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Income in 1H2024</t>
      </text>
    </comment>
  </commentList>
</comments>
</file>

<file path=xl/sharedStrings.xml><?xml version="1.0" encoding="utf-8"?>
<sst xmlns="http://schemas.openxmlformats.org/spreadsheetml/2006/main" count="77" uniqueCount="74">
  <si>
    <t>ALBI AB Equity</t>
  </si>
  <si>
    <t>Albilad</t>
  </si>
  <si>
    <t xml:space="preserve">BJAZ AB Equity </t>
  </si>
  <si>
    <t>BJAZ</t>
  </si>
  <si>
    <t>ALINMA AB Equity</t>
  </si>
  <si>
    <t>Alinma</t>
  </si>
  <si>
    <t>RJHI AB Equity</t>
  </si>
  <si>
    <t>Al Rajhi</t>
  </si>
  <si>
    <t>ALMARAI AB Equity</t>
  </si>
  <si>
    <t xml:space="preserve">Almarai </t>
  </si>
  <si>
    <t>BUPA AB Equity</t>
  </si>
  <si>
    <t xml:space="preserve">Bupa Arabia </t>
  </si>
  <si>
    <t xml:space="preserve">SAVOLA AB Equity </t>
  </si>
  <si>
    <t>Savola Group</t>
  </si>
  <si>
    <t>EXTRA AB Equity</t>
  </si>
  <si>
    <t>eXtra</t>
  </si>
  <si>
    <t>SOLUTION AB Equity</t>
  </si>
  <si>
    <t>Solutions</t>
  </si>
  <si>
    <t>JARIR AB Equity</t>
  </si>
  <si>
    <t>Jarir</t>
  </si>
  <si>
    <t>YACCO AB Equity</t>
  </si>
  <si>
    <t>YC</t>
  </si>
  <si>
    <t xml:space="preserve">NADEC AB Equity </t>
  </si>
  <si>
    <t>NADEC</t>
  </si>
  <si>
    <t xml:space="preserve">ADES AB Equity </t>
  </si>
  <si>
    <t>ADES</t>
  </si>
  <si>
    <t>EEC AB Equity</t>
  </si>
  <si>
    <t>Etihad Etisalat</t>
  </si>
  <si>
    <t>STC AB Equity</t>
  </si>
  <si>
    <t>STC</t>
  </si>
  <si>
    <t>ACWA AB Equity</t>
  </si>
  <si>
    <t>ACWA Power</t>
  </si>
  <si>
    <t>ALARABIA AB Equity</t>
  </si>
  <si>
    <t>Al Arabia</t>
  </si>
  <si>
    <t>SAUDIRE AB Equity</t>
  </si>
  <si>
    <t>Saudi Re</t>
  </si>
  <si>
    <t>TAWUNIYA AB Equity</t>
  </si>
  <si>
    <t>Tawuniya</t>
  </si>
  <si>
    <t>AWPT AB Equity</t>
  </si>
  <si>
    <t>AWPT</t>
  </si>
  <si>
    <t>SABIC AB Equity</t>
  </si>
  <si>
    <t>SABIC</t>
  </si>
  <si>
    <t>SEERA AB Equity</t>
  </si>
  <si>
    <t>Seera</t>
  </si>
  <si>
    <t xml:space="preserve">YANSAB AB Equity </t>
  </si>
  <si>
    <t>Yansab</t>
  </si>
  <si>
    <t xml:space="preserve">SACCO AB Equity </t>
  </si>
  <si>
    <t>Saudi Cement</t>
  </si>
  <si>
    <t xml:space="preserve">SOCCO AB Equity </t>
  </si>
  <si>
    <t>SPCC</t>
  </si>
  <si>
    <t xml:space="preserve">RETAL AB Equity </t>
  </si>
  <si>
    <t>Retal</t>
  </si>
  <si>
    <t xml:space="preserve">EAT AB Equity </t>
  </si>
  <si>
    <t>Go Telecom</t>
  </si>
  <si>
    <t xml:space="preserve">CARE AB Equity </t>
  </si>
  <si>
    <t>Care</t>
  </si>
  <si>
    <t>MOUWASAT AB Equity</t>
  </si>
  <si>
    <t>Mouwasat</t>
  </si>
  <si>
    <t>MAADEN AB Equity</t>
  </si>
  <si>
    <t>Maaden</t>
  </si>
  <si>
    <t xml:space="preserve">SURE AB Equity </t>
  </si>
  <si>
    <t>Sure Global Tech</t>
  </si>
  <si>
    <t xml:space="preserve">BBG Ticker </t>
  </si>
  <si>
    <t>Exchange Code</t>
  </si>
  <si>
    <t>Company Name</t>
  </si>
  <si>
    <t>Net Income (SAR mn)</t>
  </si>
  <si>
    <t>4Q2024E</t>
  </si>
  <si>
    <t>4Q2023</t>
  </si>
  <si>
    <t>YoY %</t>
  </si>
  <si>
    <t>3Q2024</t>
  </si>
  <si>
    <t>QoQ %</t>
  </si>
  <si>
    <t>FY2024E</t>
  </si>
  <si>
    <t>FY2023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</si>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</sst>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9" fontId="4" fillId="3" borderId="0" xfId="2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nak Oberai" id="{EA11181C-0EED-4BA9-991D-FB37F28E2FA2}" userId="S::ronak.oberai@sganalytics.com::01bf4d54-6a81-4dd7-ade3-f57294eed15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3" dT="2024-06-27T11:49:55.14" personId="{EA11181C-0EED-4BA9-991D-FB37F28E2FA2}" id="{7BC8A540-0D2E-4013-B09D-F69B43F2CB84}">
    <text>Estimates for 2H2024</text>
  </threadedComment>
  <threadedComment ref="E33" dT="2024-06-27T11:50:29.48" personId="{EA11181C-0EED-4BA9-991D-FB37F28E2FA2}" id="{D1837DC0-5DD5-4F3F-89B9-00EFA7E4A7B1}">
    <text>Net Income in 2H2023</text>
  </threadedComment>
  <threadedComment ref="G33" dT="2024-06-27T11:52:30.34" personId="{EA11181C-0EED-4BA9-991D-FB37F28E2FA2}" id="{E36BA4DE-DCEA-446C-A751-90B52AD0ADAB}">
    <text>Net Income in 1H2024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97C38-F35E-4B11-9B67-3F0467EDF803}">
  <dimension ref="A1:K33"/>
  <sheetViews>
    <sheetView tabSelected="1" workbookViewId="0">
      <selection activeCell="G31" sqref="G31"/>
    </sheetView>
  </sheetViews>
  <sheetFormatPr defaultRowHeight="15" x14ac:dyDescent="0.25"/>
  <cols>
    <col min="1" max="1" width="17.7109375" bestFit="1" customWidth="1"/>
    <col min="2" max="2" width="15" bestFit="1" customWidth="1"/>
    <col min="3" max="3" width="15.42578125" bestFit="1" customWidth="1"/>
    <col min="4" max="4" width="8.5703125" bestFit="1" customWidth="1"/>
    <col min="5" max="5" width="7.42578125" bestFit="1" customWidth="1"/>
    <col min="6" max="6" width="6.42578125" bestFit="1" customWidth="1"/>
    <col min="7" max="7" width="7.42578125" bestFit="1" customWidth="1"/>
    <col min="8" max="8" width="7" bestFit="1" customWidth="1"/>
    <col min="9" max="9" width="8.28515625" bestFit="1" customWidth="1"/>
    <col min="10" max="10" width="7.5703125" bestFit="1" customWidth="1"/>
    <col min="11" max="11" width="6.42578125" bestFit="1" customWidth="1"/>
  </cols>
  <sheetData>
    <row r="1" spans="1:11" x14ac:dyDescent="0.25">
      <c r="A1" s="5" t="s">
        <v>62</v>
      </c>
      <c r="B1" s="6" t="s">
        <v>63</v>
      </c>
      <c r="C1" s="7" t="s">
        <v>64</v>
      </c>
      <c r="D1" s="11" t="s">
        <v>65</v>
      </c>
      <c r="E1" s="12"/>
      <c r="F1" s="12"/>
      <c r="G1" s="12"/>
      <c r="H1" s="12"/>
      <c r="I1" s="12"/>
      <c r="J1" s="12"/>
      <c r="K1" s="13"/>
    </row>
    <row r="2" spans="1:11" ht="15.75" thickBot="1" x14ac:dyDescent="0.3">
      <c r="A2" s="8"/>
      <c r="B2" s="9"/>
      <c r="C2" s="10"/>
      <c r="D2" s="14" t="s">
        <v>66</v>
      </c>
      <c r="E2" s="15" t="s">
        <v>67</v>
      </c>
      <c r="F2" s="15" t="s">
        <v>68</v>
      </c>
      <c r="G2" s="15" t="s">
        <v>69</v>
      </c>
      <c r="H2" s="15" t="s">
        <v>70</v>
      </c>
      <c r="I2" s="15" t="s">
        <v>71</v>
      </c>
      <c r="J2" s="15" t="s">
        <v>72</v>
      </c>
      <c r="K2" s="16" t="s">
        <v>68</v>
      </c>
    </row>
    <row r="3" spans="1:11" x14ac:dyDescent="0.25">
      <c r="A3" s="1" t="s">
        <v>0</v>
      </c>
      <c r="B3" s="1">
        <v>1140</v>
      </c>
      <c r="C3" s="2" t="s">
        <v>1</v>
      </c>
      <c r="D3" s="17">
        <v>764.1569070782657</v>
      </c>
      <c r="E3" s="17">
        <v>606.97199999999941</v>
      </c>
      <c r="F3" s="18">
        <f t="shared" ref="F3:F33" si="0">D3/E3-1</f>
        <v>0.2589656641134459</v>
      </c>
      <c r="G3" s="17">
        <v>702.68599999999981</v>
      </c>
      <c r="H3" s="18">
        <f t="shared" ref="H3:H32" si="1">D3/G3-1</f>
        <v>8.7479908633822046E-2</v>
      </c>
      <c r="I3" s="17">
        <v>2780.7399070782653</v>
      </c>
      <c r="J3" s="17">
        <v>2368.9380000000001</v>
      </c>
      <c r="K3" s="18">
        <f t="shared" ref="K3:K33" si="2">I3/J3-1</f>
        <v>0.17383397415984092</v>
      </c>
    </row>
    <row r="4" spans="1:11" x14ac:dyDescent="0.25">
      <c r="A4" s="1" t="s">
        <v>2</v>
      </c>
      <c r="B4" s="1">
        <v>1020</v>
      </c>
      <c r="C4" s="2" t="s">
        <v>3</v>
      </c>
      <c r="D4" s="17">
        <v>332.97786083479491</v>
      </c>
      <c r="E4" s="17">
        <v>279.29200000000088</v>
      </c>
      <c r="F4" s="18">
        <f t="shared" si="0"/>
        <v>0.19222126245933957</v>
      </c>
      <c r="G4" s="17">
        <v>332.72100000000017</v>
      </c>
      <c r="H4" s="18">
        <f t="shared" si="1"/>
        <v>7.7200066961435887E-4</v>
      </c>
      <c r="I4" s="17">
        <v>1283.6898608347951</v>
      </c>
      <c r="J4" s="17">
        <v>1019.9720000000004</v>
      </c>
      <c r="K4" s="18">
        <f t="shared" si="2"/>
        <v>0.25855401994838534</v>
      </c>
    </row>
    <row r="5" spans="1:11" x14ac:dyDescent="0.25">
      <c r="A5" s="1" t="s">
        <v>4</v>
      </c>
      <c r="B5" s="1">
        <v>1150</v>
      </c>
      <c r="C5" s="2" t="s">
        <v>5</v>
      </c>
      <c r="D5" s="17">
        <v>1349.4766285594405</v>
      </c>
      <c r="E5" s="17">
        <v>1320.3439999999994</v>
      </c>
      <c r="F5" s="18">
        <f t="shared" si="0"/>
        <v>2.2064423028726798E-2</v>
      </c>
      <c r="G5" s="17">
        <v>1571.4629999999995</v>
      </c>
      <c r="H5" s="18">
        <f t="shared" si="1"/>
        <v>-0.14126095965387608</v>
      </c>
      <c r="I5" s="17">
        <v>5651.6466285594406</v>
      </c>
      <c r="J5" s="17">
        <v>4839</v>
      </c>
      <c r="K5" s="18">
        <f t="shared" si="2"/>
        <v>0.16793689368866316</v>
      </c>
    </row>
    <row r="6" spans="1:11" x14ac:dyDescent="0.25">
      <c r="A6" s="1" t="s">
        <v>6</v>
      </c>
      <c r="B6" s="1">
        <v>1120</v>
      </c>
      <c r="C6" s="2" t="s">
        <v>7</v>
      </c>
      <c r="D6" s="17">
        <v>5389.5627103445477</v>
      </c>
      <c r="E6" s="17">
        <v>4170.6230000000041</v>
      </c>
      <c r="F6" s="18">
        <f t="shared" si="0"/>
        <v>0.29226801615598963</v>
      </c>
      <c r="G6" s="17">
        <v>5103.4319999999998</v>
      </c>
      <c r="H6" s="18">
        <f t="shared" si="1"/>
        <v>5.6066331508786149E-2</v>
      </c>
      <c r="I6" s="17">
        <v>19595.935710344551</v>
      </c>
      <c r="J6" s="17">
        <v>16621</v>
      </c>
      <c r="K6" s="18">
        <f t="shared" si="2"/>
        <v>0.17898656581099526</v>
      </c>
    </row>
    <row r="7" spans="1:11" x14ac:dyDescent="0.25">
      <c r="A7" s="1" t="s">
        <v>8</v>
      </c>
      <c r="B7" s="1">
        <v>2280</v>
      </c>
      <c r="C7" s="2" t="s">
        <v>9</v>
      </c>
      <c r="D7" s="17">
        <v>633.45768052533822</v>
      </c>
      <c r="E7" s="17">
        <v>370.71899999999835</v>
      </c>
      <c r="F7" s="18">
        <f t="shared" si="0"/>
        <v>0.70872731239925946</v>
      </c>
      <c r="G7" s="17">
        <v>570.45400000000029</v>
      </c>
      <c r="H7" s="18">
        <f t="shared" si="1"/>
        <v>0.11044480453347316</v>
      </c>
      <c r="I7" s="17">
        <v>2515.831680525338</v>
      </c>
      <c r="J7" s="17">
        <v>2049.1229999999991</v>
      </c>
      <c r="K7" s="18">
        <f t="shared" si="2"/>
        <v>0.2277602079159422</v>
      </c>
    </row>
    <row r="8" spans="1:11" x14ac:dyDescent="0.25">
      <c r="A8" s="1" t="s">
        <v>10</v>
      </c>
      <c r="B8" s="1">
        <v>8210</v>
      </c>
      <c r="C8" s="2" t="s">
        <v>11</v>
      </c>
      <c r="D8" s="17">
        <v>211.83236625731388</v>
      </c>
      <c r="E8" s="17">
        <v>104.86699999999826</v>
      </c>
      <c r="F8" s="18">
        <f t="shared" si="0"/>
        <v>1.0200097862751618</v>
      </c>
      <c r="G8" s="17">
        <v>356.28199999999998</v>
      </c>
      <c r="H8" s="18">
        <f t="shared" si="1"/>
        <v>-0.40543623798756634</v>
      </c>
      <c r="I8" s="17">
        <v>1332.1413662573134</v>
      </c>
      <c r="J8" s="17">
        <v>940.16299999999956</v>
      </c>
      <c r="K8" s="18">
        <f t="shared" si="2"/>
        <v>0.41692596523934045</v>
      </c>
    </row>
    <row r="9" spans="1:11" x14ac:dyDescent="0.25">
      <c r="A9" s="1" t="s">
        <v>12</v>
      </c>
      <c r="B9" s="1">
        <v>2050</v>
      </c>
      <c r="C9" s="2" t="s">
        <v>13</v>
      </c>
      <c r="D9" s="17">
        <v>210.03536904006637</v>
      </c>
      <c r="E9" s="17">
        <v>227.05100000000039</v>
      </c>
      <c r="F9" s="18">
        <f t="shared" si="0"/>
        <v>-7.4941889531136119E-2</v>
      </c>
      <c r="G9" s="17">
        <v>181.02000000000021</v>
      </c>
      <c r="H9" s="18">
        <f t="shared" si="1"/>
        <v>0.16028819489595691</v>
      </c>
      <c r="I9" s="17">
        <v>875.15636904006681</v>
      </c>
      <c r="J9" s="17">
        <v>899.18499999999699</v>
      </c>
      <c r="K9" s="18">
        <f t="shared" si="2"/>
        <v>-2.6722677713629905E-2</v>
      </c>
    </row>
    <row r="10" spans="1:11" x14ac:dyDescent="0.25">
      <c r="A10" s="1" t="s">
        <v>14</v>
      </c>
      <c r="B10" s="1">
        <v>4003</v>
      </c>
      <c r="C10" s="2" t="s">
        <v>15</v>
      </c>
      <c r="D10" s="17">
        <v>126.24168927181586</v>
      </c>
      <c r="E10" s="17">
        <v>126.08599999999993</v>
      </c>
      <c r="F10" s="18">
        <f t="shared" si="0"/>
        <v>1.2347863507125023E-3</v>
      </c>
      <c r="G10" s="17">
        <v>156.32500000000005</v>
      </c>
      <c r="H10" s="18">
        <f t="shared" si="1"/>
        <v>-0.19244081706818605</v>
      </c>
      <c r="I10" s="17">
        <v>483.03368927181577</v>
      </c>
      <c r="J10" s="17">
        <v>390.4620000000001</v>
      </c>
      <c r="K10" s="18">
        <f t="shared" si="2"/>
        <v>0.23708245430237929</v>
      </c>
    </row>
    <row r="11" spans="1:11" x14ac:dyDescent="0.25">
      <c r="A11" s="1" t="s">
        <v>16</v>
      </c>
      <c r="B11" s="1">
        <v>7202</v>
      </c>
      <c r="C11" s="2" t="s">
        <v>17</v>
      </c>
      <c r="D11" s="17">
        <v>338.5969215414525</v>
      </c>
      <c r="E11" s="17">
        <v>213.67034099999927</v>
      </c>
      <c r="F11" s="18">
        <f t="shared" si="0"/>
        <v>0.58466972981268217</v>
      </c>
      <c r="G11" s="17">
        <v>463.49799999999999</v>
      </c>
      <c r="H11" s="18">
        <f t="shared" si="1"/>
        <v>-0.26947490271489305</v>
      </c>
      <c r="I11" s="17">
        <v>1608.2219215414525</v>
      </c>
      <c r="J11" s="17">
        <v>1192.1480000000006</v>
      </c>
      <c r="K11" s="18">
        <f t="shared" si="2"/>
        <v>0.34901196960566283</v>
      </c>
    </row>
    <row r="12" spans="1:11" x14ac:dyDescent="0.25">
      <c r="A12" s="1" t="s">
        <v>18</v>
      </c>
      <c r="B12" s="1">
        <v>4190</v>
      </c>
      <c r="C12" s="2" t="s">
        <v>19</v>
      </c>
      <c r="D12" s="17">
        <v>287.00381101637788</v>
      </c>
      <c r="E12" s="17">
        <v>273.18799999999987</v>
      </c>
      <c r="F12" s="18">
        <f t="shared" si="0"/>
        <v>5.0572539849400355E-2</v>
      </c>
      <c r="G12" s="17">
        <v>308.23299999999961</v>
      </c>
      <c r="H12" s="18">
        <f t="shared" si="1"/>
        <v>-6.8873835649076343E-2</v>
      </c>
      <c r="I12" s="17">
        <v>985.64181101637757</v>
      </c>
      <c r="J12" s="17">
        <v>973.04299999999989</v>
      </c>
      <c r="K12" s="18">
        <f t="shared" si="2"/>
        <v>1.2947846103797733E-2</v>
      </c>
    </row>
    <row r="13" spans="1:11" x14ac:dyDescent="0.25">
      <c r="A13" s="1" t="s">
        <v>20</v>
      </c>
      <c r="B13" s="1">
        <v>3020</v>
      </c>
      <c r="C13" s="2" t="s">
        <v>21</v>
      </c>
      <c r="D13" s="17">
        <v>78.973035410407419</v>
      </c>
      <c r="E13" s="19">
        <v>62.847823000000055</v>
      </c>
      <c r="F13" s="18">
        <f t="shared" si="0"/>
        <v>0.25657551273346968</v>
      </c>
      <c r="G13" s="19">
        <v>97.934023999999994</v>
      </c>
      <c r="H13" s="18">
        <f t="shared" si="1"/>
        <v>-0.19360981827513368</v>
      </c>
      <c r="I13" s="17">
        <v>376.5568874104074</v>
      </c>
      <c r="J13" s="17">
        <v>304.25184300000001</v>
      </c>
      <c r="K13" s="18">
        <f t="shared" si="2"/>
        <v>0.2376486653210097</v>
      </c>
    </row>
    <row r="14" spans="1:11" x14ac:dyDescent="0.25">
      <c r="A14" s="1" t="s">
        <v>22</v>
      </c>
      <c r="B14" s="1">
        <v>6010</v>
      </c>
      <c r="C14" s="2" t="s">
        <v>23</v>
      </c>
      <c r="D14" s="17">
        <v>106.28475341603382</v>
      </c>
      <c r="E14" s="17">
        <v>123.9814279999997</v>
      </c>
      <c r="F14" s="18">
        <f t="shared" si="0"/>
        <v>-0.14273649585618509</v>
      </c>
      <c r="G14" s="17">
        <v>113.37613199999994</v>
      </c>
      <c r="H14" s="18">
        <f t="shared" si="1"/>
        <v>-6.2547367412094435E-2</v>
      </c>
      <c r="I14" s="17">
        <v>432.87064141603378</v>
      </c>
      <c r="J14" s="17">
        <v>302.06477099999978</v>
      </c>
      <c r="K14" s="18">
        <f t="shared" si="2"/>
        <v>0.43303914581960345</v>
      </c>
    </row>
    <row r="15" spans="1:11" x14ac:dyDescent="0.25">
      <c r="A15" s="1" t="s">
        <v>24</v>
      </c>
      <c r="B15" s="1">
        <v>2382</v>
      </c>
      <c r="C15" s="2" t="s">
        <v>25</v>
      </c>
      <c r="D15" s="17">
        <v>280.65856569831783</v>
      </c>
      <c r="E15" s="17">
        <v>168.10173200000051</v>
      </c>
      <c r="F15" s="18">
        <f t="shared" si="0"/>
        <v>0.66957569299950448</v>
      </c>
      <c r="G15" s="17">
        <v>206.95300000000006</v>
      </c>
      <c r="H15" s="18">
        <f t="shared" si="1"/>
        <v>0.35614639893269362</v>
      </c>
      <c r="I15" s="17">
        <v>890.75456569831783</v>
      </c>
      <c r="J15" s="17">
        <v>442.58452400000016</v>
      </c>
      <c r="K15" s="18">
        <f t="shared" si="2"/>
        <v>1.0126202282172829</v>
      </c>
    </row>
    <row r="16" spans="1:11" x14ac:dyDescent="0.25">
      <c r="A16" s="1" t="s">
        <v>26</v>
      </c>
      <c r="B16" s="1">
        <v>7020</v>
      </c>
      <c r="C16" s="2" t="s">
        <v>27</v>
      </c>
      <c r="D16" s="17">
        <v>717.60135819636525</v>
      </c>
      <c r="E16" s="17">
        <v>745.90499999999918</v>
      </c>
      <c r="F16" s="18">
        <f t="shared" si="0"/>
        <v>-3.794537079605842E-2</v>
      </c>
      <c r="G16" s="17">
        <v>828.5450000000003</v>
      </c>
      <c r="H16" s="18">
        <f t="shared" si="1"/>
        <v>-0.1339017697332493</v>
      </c>
      <c r="I16" s="17">
        <v>2845.0393581963654</v>
      </c>
      <c r="J16" s="17">
        <v>2231.9769999999994</v>
      </c>
      <c r="K16" s="18">
        <f t="shared" si="2"/>
        <v>0.27467234572594879</v>
      </c>
    </row>
    <row r="17" spans="1:11" x14ac:dyDescent="0.25">
      <c r="A17" s="1" t="s">
        <v>28</v>
      </c>
      <c r="B17" s="1">
        <v>7010</v>
      </c>
      <c r="C17" s="2" t="s">
        <v>29</v>
      </c>
      <c r="D17" s="17">
        <v>3087.0727788511103</v>
      </c>
      <c r="E17" s="17">
        <v>2465.3740000000003</v>
      </c>
      <c r="F17" s="18">
        <f t="shared" si="0"/>
        <v>0.25217219734251684</v>
      </c>
      <c r="G17" s="17">
        <v>4642.8249999999998</v>
      </c>
      <c r="H17" s="18">
        <f t="shared" si="1"/>
        <v>-0.33508741362185512</v>
      </c>
      <c r="I17" s="17">
        <v>14320.177778851114</v>
      </c>
      <c r="J17" s="17">
        <v>13295.381000000003</v>
      </c>
      <c r="K17" s="18">
        <f t="shared" si="2"/>
        <v>7.7079158457445507E-2</v>
      </c>
    </row>
    <row r="18" spans="1:11" x14ac:dyDescent="0.25">
      <c r="A18" s="1" t="s">
        <v>30</v>
      </c>
      <c r="B18" s="1">
        <v>2082</v>
      </c>
      <c r="C18" s="2" t="s">
        <v>31</v>
      </c>
      <c r="D18" s="17">
        <v>639.98056495279047</v>
      </c>
      <c r="E18" s="17">
        <v>579.63200000000074</v>
      </c>
      <c r="F18" s="18">
        <f t="shared" si="0"/>
        <v>0.10411530928725399</v>
      </c>
      <c r="G18" s="17">
        <v>328.09899999999999</v>
      </c>
      <c r="H18" s="18">
        <f t="shared" si="1"/>
        <v>0.95057151942794849</v>
      </c>
      <c r="I18" s="17">
        <v>1894.8705649527903</v>
      </c>
      <c r="J18" s="17">
        <v>1661.7139999999997</v>
      </c>
      <c r="K18" s="18">
        <f t="shared" si="2"/>
        <v>0.14031088680289794</v>
      </c>
    </row>
    <row r="19" spans="1:11" x14ac:dyDescent="0.25">
      <c r="A19" s="1" t="s">
        <v>32</v>
      </c>
      <c r="B19" s="1">
        <v>4071</v>
      </c>
      <c r="C19" s="2" t="s">
        <v>33</v>
      </c>
      <c r="D19" s="17">
        <v>63.051898327743174</v>
      </c>
      <c r="E19" s="17">
        <v>79.44118299999991</v>
      </c>
      <c r="F19" s="18">
        <f t="shared" si="0"/>
        <v>-0.2063071577402964</v>
      </c>
      <c r="G19" s="17">
        <v>44.312199000000021</v>
      </c>
      <c r="H19" s="18">
        <f t="shared" si="1"/>
        <v>0.42290158806479328</v>
      </c>
      <c r="I19" s="17">
        <v>255.50916432774324</v>
      </c>
      <c r="J19" s="17">
        <v>318.23742599999991</v>
      </c>
      <c r="K19" s="18">
        <f t="shared" si="2"/>
        <v>-0.19711151658276893</v>
      </c>
    </row>
    <row r="20" spans="1:11" x14ac:dyDescent="0.25">
      <c r="A20" s="3" t="s">
        <v>34</v>
      </c>
      <c r="B20" s="3">
        <v>8200</v>
      </c>
      <c r="C20" s="4" t="s">
        <v>35</v>
      </c>
      <c r="D20" s="17">
        <v>86.194344054549788</v>
      </c>
      <c r="E20" s="17">
        <v>19.194881000000059</v>
      </c>
      <c r="F20" s="18">
        <f t="shared" si="0"/>
        <v>3.4904859818901466</v>
      </c>
      <c r="G20" s="17">
        <v>399.67385200000001</v>
      </c>
      <c r="H20" s="18">
        <f t="shared" si="1"/>
        <v>-0.78433829577985559</v>
      </c>
      <c r="I20" s="17">
        <v>561.14546405454985</v>
      </c>
      <c r="J20" s="17">
        <v>124.42949399999996</v>
      </c>
      <c r="K20" s="18">
        <f t="shared" si="2"/>
        <v>3.509746411526435</v>
      </c>
    </row>
    <row r="21" spans="1:11" x14ac:dyDescent="0.25">
      <c r="A21" s="3" t="s">
        <v>36</v>
      </c>
      <c r="B21" s="3">
        <v>8010</v>
      </c>
      <c r="C21" s="4" t="s">
        <v>37</v>
      </c>
      <c r="D21" s="17">
        <v>282.13440388701144</v>
      </c>
      <c r="E21" s="17">
        <v>89.817000000001215</v>
      </c>
      <c r="F21" s="18">
        <f t="shared" si="0"/>
        <v>2.1412138446731426</v>
      </c>
      <c r="G21" s="17">
        <v>197.55700000000022</v>
      </c>
      <c r="H21" s="18">
        <f t="shared" si="1"/>
        <v>0.42811646201861309</v>
      </c>
      <c r="I21" s="17">
        <v>1136.1964038870119</v>
      </c>
      <c r="J21" s="17">
        <v>616.42600000000027</v>
      </c>
      <c r="K21" s="18">
        <f t="shared" si="2"/>
        <v>0.84320000111450755</v>
      </c>
    </row>
    <row r="22" spans="1:11" x14ac:dyDescent="0.25">
      <c r="A22" s="3" t="s">
        <v>38</v>
      </c>
      <c r="B22" s="3">
        <v>2081</v>
      </c>
      <c r="C22" s="4" t="s">
        <v>39</v>
      </c>
      <c r="D22" s="17">
        <v>55.139416517203642</v>
      </c>
      <c r="E22" s="17">
        <v>29.689740999999849</v>
      </c>
      <c r="F22" s="18">
        <f t="shared" si="0"/>
        <v>0.85718752201994364</v>
      </c>
      <c r="G22" s="17">
        <v>40.187089000000014</v>
      </c>
      <c r="H22" s="18">
        <f t="shared" si="1"/>
        <v>0.37206794244797425</v>
      </c>
      <c r="I22" s="17">
        <v>215.27509851720362</v>
      </c>
      <c r="J22" s="17">
        <v>140.02159799999993</v>
      </c>
      <c r="K22" s="18">
        <f t="shared" si="2"/>
        <v>0.53744209173504598</v>
      </c>
    </row>
    <row r="23" spans="1:11" x14ac:dyDescent="0.25">
      <c r="A23" s="3" t="s">
        <v>40</v>
      </c>
      <c r="B23" s="3">
        <v>2010</v>
      </c>
      <c r="C23" s="4" t="s">
        <v>41</v>
      </c>
      <c r="D23" s="17">
        <v>2608.4377211948622</v>
      </c>
      <c r="E23" s="17">
        <v>-1731.2509999999825</v>
      </c>
      <c r="F23" s="18" t="s">
        <v>73</v>
      </c>
      <c r="G23" s="17">
        <v>1003.6239999999954</v>
      </c>
      <c r="H23" s="18">
        <f t="shared" si="1"/>
        <v>1.5990188767854039</v>
      </c>
      <c r="I23" s="17">
        <v>6041.809721194857</v>
      </c>
      <c r="J23" s="17">
        <v>-2772.2819999999901</v>
      </c>
      <c r="K23" s="18" t="s">
        <v>73</v>
      </c>
    </row>
    <row r="24" spans="1:11" x14ac:dyDescent="0.25">
      <c r="A24" s="3" t="s">
        <v>42</v>
      </c>
      <c r="B24" s="3">
        <v>1810</v>
      </c>
      <c r="C24" s="4" t="s">
        <v>43</v>
      </c>
      <c r="D24" s="17">
        <v>43.86629713065193</v>
      </c>
      <c r="E24" s="17">
        <v>108.69592299999968</v>
      </c>
      <c r="F24" s="18">
        <f t="shared" si="0"/>
        <v>-0.59643107193034228</v>
      </c>
      <c r="G24" s="17">
        <v>30.66055500000008</v>
      </c>
      <c r="H24" s="18">
        <f t="shared" si="1"/>
        <v>0.43070786326770061</v>
      </c>
      <c r="I24" s="17">
        <v>180.69503544804343</v>
      </c>
      <c r="J24" s="17">
        <v>256.66110899999978</v>
      </c>
      <c r="K24" s="18">
        <f t="shared" si="2"/>
        <v>-0.29597812402484558</v>
      </c>
    </row>
    <row r="25" spans="1:11" x14ac:dyDescent="0.25">
      <c r="A25" s="3" t="s">
        <v>44</v>
      </c>
      <c r="B25" s="3">
        <v>2290</v>
      </c>
      <c r="C25" s="4" t="s">
        <v>45</v>
      </c>
      <c r="D25" s="17">
        <v>101.58349880267406</v>
      </c>
      <c r="E25" s="17">
        <v>18.463999999999942</v>
      </c>
      <c r="F25" s="18">
        <f t="shared" si="0"/>
        <v>4.5017059576838374</v>
      </c>
      <c r="G25" s="17">
        <v>130.57500000000007</v>
      </c>
      <c r="H25" s="18">
        <f t="shared" si="1"/>
        <v>-0.22202949413996553</v>
      </c>
      <c r="I25" s="17">
        <v>556.46349880267394</v>
      </c>
      <c r="J25" s="17">
        <v>-485.14399999999978</v>
      </c>
      <c r="K25" s="18" t="s">
        <v>73</v>
      </c>
    </row>
    <row r="26" spans="1:11" x14ac:dyDescent="0.25">
      <c r="A26" s="3" t="s">
        <v>46</v>
      </c>
      <c r="B26" s="3">
        <v>3030</v>
      </c>
      <c r="C26" s="4" t="s">
        <v>47</v>
      </c>
      <c r="D26" s="17">
        <v>89.199598910876716</v>
      </c>
      <c r="E26" s="17">
        <v>103.78900000000024</v>
      </c>
      <c r="F26" s="18">
        <f t="shared" si="0"/>
        <v>-0.14056789340993259</v>
      </c>
      <c r="G26" s="17">
        <v>100.17899999999999</v>
      </c>
      <c r="H26" s="18">
        <f t="shared" si="1"/>
        <v>-0.10959783077414698</v>
      </c>
      <c r="I26" s="17">
        <v>390.48259891087667</v>
      </c>
      <c r="J26" s="17">
        <v>381.0270000000001</v>
      </c>
      <c r="K26" s="18">
        <f t="shared" si="2"/>
        <v>2.4816086290148975E-2</v>
      </c>
    </row>
    <row r="27" spans="1:11" x14ac:dyDescent="0.25">
      <c r="A27" s="3" t="s">
        <v>48</v>
      </c>
      <c r="B27" s="3">
        <v>3050</v>
      </c>
      <c r="C27" s="4" t="s">
        <v>49</v>
      </c>
      <c r="D27" s="17">
        <v>61.584617461594831</v>
      </c>
      <c r="E27" s="17">
        <v>74.212264999999903</v>
      </c>
      <c r="F27" s="18">
        <f t="shared" si="0"/>
        <v>-0.17015580293102617</v>
      </c>
      <c r="G27" s="17">
        <v>53.052772000000012</v>
      </c>
      <c r="H27" s="18">
        <f t="shared" si="1"/>
        <v>0.16081808998773561</v>
      </c>
      <c r="I27" s="17">
        <v>206.76238946159484</v>
      </c>
      <c r="J27" s="17">
        <v>195.39999999999986</v>
      </c>
      <c r="K27" s="18">
        <f t="shared" si="2"/>
        <v>5.8149383119728615E-2</v>
      </c>
    </row>
    <row r="28" spans="1:11" x14ac:dyDescent="0.25">
      <c r="A28" s="3" t="s">
        <v>50</v>
      </c>
      <c r="B28" s="3">
        <v>4322</v>
      </c>
      <c r="C28" s="4" t="s">
        <v>51</v>
      </c>
      <c r="D28" s="17">
        <v>68.133071713675633</v>
      </c>
      <c r="E28" s="17">
        <v>56.36838999999992</v>
      </c>
      <c r="F28" s="18">
        <f t="shared" si="0"/>
        <v>0.2087106215677923</v>
      </c>
      <c r="G28" s="17">
        <v>40.028171</v>
      </c>
      <c r="H28" s="18">
        <f t="shared" si="1"/>
        <v>0.70212802662593887</v>
      </c>
      <c r="I28" s="17">
        <v>242.61936871367567</v>
      </c>
      <c r="J28" s="17">
        <v>202.35000000000002</v>
      </c>
      <c r="K28" s="18">
        <f t="shared" si="2"/>
        <v>0.19900849376662033</v>
      </c>
    </row>
    <row r="29" spans="1:11" x14ac:dyDescent="0.25">
      <c r="A29" s="3" t="s">
        <v>52</v>
      </c>
      <c r="B29" s="3">
        <v>7040</v>
      </c>
      <c r="C29" s="4" t="s">
        <v>53</v>
      </c>
      <c r="D29" s="17">
        <v>58.927524378000001</v>
      </c>
      <c r="E29" s="17">
        <v>76.045332999999999</v>
      </c>
      <c r="F29" s="18">
        <f t="shared" si="0"/>
        <v>-0.22510005475286698</v>
      </c>
      <c r="G29" s="17">
        <v>58.607070341911403</v>
      </c>
      <c r="H29" s="18">
        <f t="shared" si="1"/>
        <v>5.4678391910580881E-3</v>
      </c>
      <c r="I29" s="17">
        <v>234.774400141065</v>
      </c>
      <c r="J29" s="17">
        <v>194.67838499999999</v>
      </c>
      <c r="K29" s="18">
        <f t="shared" si="2"/>
        <v>0.20596028234498154</v>
      </c>
    </row>
    <row r="30" spans="1:11" x14ac:dyDescent="0.25">
      <c r="A30" s="3" t="s">
        <v>54</v>
      </c>
      <c r="B30" s="3">
        <v>4005</v>
      </c>
      <c r="C30" s="4" t="s">
        <v>55</v>
      </c>
      <c r="D30" s="17">
        <v>88.904511377555707</v>
      </c>
      <c r="E30" s="17">
        <v>105.020523</v>
      </c>
      <c r="F30" s="18">
        <f t="shared" si="0"/>
        <v>-0.15345583093739013</v>
      </c>
      <c r="G30" s="17">
        <v>60.189365000000002</v>
      </c>
      <c r="H30" s="18">
        <f t="shared" si="1"/>
        <v>0.47708006850638318</v>
      </c>
      <c r="I30" s="17">
        <v>299.87721837755601</v>
      </c>
      <c r="J30" s="17">
        <v>240.92738600000001</v>
      </c>
      <c r="K30" s="18">
        <f t="shared" si="2"/>
        <v>0.24467883604380281</v>
      </c>
    </row>
    <row r="31" spans="1:11" x14ac:dyDescent="0.25">
      <c r="A31" s="3" t="s">
        <v>56</v>
      </c>
      <c r="B31" s="3">
        <v>4002</v>
      </c>
      <c r="C31" s="4" t="s">
        <v>57</v>
      </c>
      <c r="D31" s="17">
        <v>187.1926002889316</v>
      </c>
      <c r="E31" s="17">
        <v>184.64070400000026</v>
      </c>
      <c r="F31" s="18">
        <f t="shared" si="0"/>
        <v>1.3820876077960342E-2</v>
      </c>
      <c r="G31" s="17">
        <v>149.64451700000001</v>
      </c>
      <c r="H31" s="18">
        <f t="shared" si="1"/>
        <v>0.25091519583662114</v>
      </c>
      <c r="I31" s="17">
        <v>661.11365528893145</v>
      </c>
      <c r="J31" s="17">
        <v>657.68790599999977</v>
      </c>
      <c r="K31" s="18">
        <f t="shared" si="2"/>
        <v>5.2087764693238281E-3</v>
      </c>
    </row>
    <row r="32" spans="1:11" x14ac:dyDescent="0.25">
      <c r="A32" s="3" t="s">
        <v>58</v>
      </c>
      <c r="B32" s="3">
        <v>1211</v>
      </c>
      <c r="C32" s="4" t="s">
        <v>59</v>
      </c>
      <c r="D32" s="17">
        <v>1122.4421272953568</v>
      </c>
      <c r="E32" s="17">
        <v>890.40137199999754</v>
      </c>
      <c r="F32" s="18">
        <f t="shared" si="0"/>
        <v>0.26060242334774841</v>
      </c>
      <c r="G32" s="17">
        <v>971.48212899999999</v>
      </c>
      <c r="H32" s="18">
        <f t="shared" si="1"/>
        <v>0.15539143108144282</v>
      </c>
      <c r="I32" s="17">
        <v>4099.6308772953562</v>
      </c>
      <c r="J32" s="17">
        <v>1577.3264939999979</v>
      </c>
      <c r="K32" s="18">
        <f t="shared" si="2"/>
        <v>1.5991010059679893</v>
      </c>
    </row>
    <row r="33" spans="1:11" x14ac:dyDescent="0.25">
      <c r="A33" s="3" t="s">
        <v>60</v>
      </c>
      <c r="B33" s="3">
        <v>9550</v>
      </c>
      <c r="C33" s="4" t="s">
        <v>61</v>
      </c>
      <c r="D33" s="17">
        <v>20.017230672786699</v>
      </c>
      <c r="E33" s="17">
        <v>12.755386</v>
      </c>
      <c r="F33" s="18">
        <f t="shared" si="0"/>
        <v>0.56931594800711638</v>
      </c>
      <c r="G33" s="17">
        <v>16.172253999999999</v>
      </c>
      <c r="H33" s="18">
        <f>D33/J33-1</f>
        <v>-0.30189562004494164</v>
      </c>
      <c r="I33" s="17">
        <v>36.189484672786698</v>
      </c>
      <c r="J33" s="17">
        <f>28673.693/1000</f>
        <v>28.673693</v>
      </c>
      <c r="K33" s="18">
        <f t="shared" si="2"/>
        <v>0.26211453379188709</v>
      </c>
    </row>
  </sheetData>
  <mergeCells count="4">
    <mergeCell ref="A1:A2"/>
    <mergeCell ref="B1:B2"/>
    <mergeCell ref="C1:C2"/>
    <mergeCell ref="D1:K1"/>
  </mergeCells>
  <pageMargins left="0.7" right="0.7" top="0.75" bottom="0.75" header="0.3" footer="0.3"/>
  <headerFooter>
    <oddFooter>&amp;L_x000D_&amp;1#&amp;"Calibri"&amp;10&amp;K0000FF Internal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Yazeed Alrufaydi</dc:creator>
  <cp:lastModifiedBy>Yazeed Alrufaydi</cp:lastModifiedBy>
  <dcterms:created xsi:type="dcterms:W3CDTF">2025-01-05T10:00:22Z</dcterms:created>
  <dcterms:modified xsi:type="dcterms:W3CDTF">2025-01-05T10:02:38Z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21d97f-e88b-48ae-a859-7d3cc3b02842_Enabled">
    <vt:lpwstr>true</vt:lpwstr>
  </property>
  <property fmtid="{D5CDD505-2E9C-101B-9397-08002B2CF9AE}" pid="3" name="MSIP_Label_7121d97f-e88b-48ae-a859-7d3cc3b02842_SetDate">
    <vt:lpwstr>2025-01-05T10:02:30Z</vt:lpwstr>
  </property>
  <property fmtid="{D5CDD505-2E9C-101B-9397-08002B2CF9AE}" pid="4" name="MSIP_Label_7121d97f-e88b-48ae-a859-7d3cc3b02842_Method">
    <vt:lpwstr>Privileged</vt:lpwstr>
  </property>
  <property fmtid="{D5CDD505-2E9C-101B-9397-08002B2CF9AE}" pid="5" name="MSIP_Label_7121d97f-e88b-48ae-a859-7d3cc3b02842_Name">
    <vt:lpwstr>internal</vt:lpwstr>
  </property>
  <property fmtid="{D5CDD505-2E9C-101B-9397-08002B2CF9AE}" pid="6" name="MSIP_Label_7121d97f-e88b-48ae-a859-7d3cc3b02842_SiteId">
    <vt:lpwstr>679f7fa4-7c76-4a46-aba4-bf57bb667f43</vt:lpwstr>
  </property>
  <property fmtid="{D5CDD505-2E9C-101B-9397-08002B2CF9AE}" pid="7" name="MSIP_Label_7121d97f-e88b-48ae-a859-7d3cc3b02842_ActionId">
    <vt:lpwstr>c483a009-2bb3-4a63-946b-2655f50d9bd5</vt:lpwstr>
  </property>
  <property fmtid="{D5CDD505-2E9C-101B-9397-08002B2CF9AE}" pid="8" name="MSIP_Label_7121d97f-e88b-48ae-a859-7d3cc3b02842_ContentBits">
    <vt:lpwstr>2</vt:lpwstr>
  </property>
</Properties>
</file>